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050" tabRatio="500" activeTab="0"/>
  </bookViews>
  <sheets>
    <sheet name="Склад №1" sheetId="1" r:id="rId1"/>
  </sheets>
  <definedNames>
    <definedName name="_xlnm.Print_Area" localSheetId="0">'Склад №1'!$A$1:$L$67</definedName>
  </definedNames>
  <calcPr fullCalcOnLoad="1" refMode="R1C1"/>
</workbook>
</file>

<file path=xl/sharedStrings.xml><?xml version="1.0" encoding="utf-8"?>
<sst xmlns="http://schemas.openxmlformats.org/spreadsheetml/2006/main" count="102" uniqueCount="54">
  <si>
    <t>WWW.SERVAL.RU</t>
  </si>
  <si>
    <t xml:space="preserve">                              телефоны:   (495) 730-53-42, (499) 179-68-75</t>
  </si>
  <si>
    <t xml:space="preserve"> </t>
  </si>
  <si>
    <t>Сечение</t>
  </si>
  <si>
    <t>Цена за п/м с учетом НДС и тары (руб)</t>
  </si>
  <si>
    <t>Общее кол-во,м</t>
  </si>
  <si>
    <t>Намотки</t>
  </si>
  <si>
    <t>Силовой кабель с изоляцией из сшитого полиэтилена</t>
  </si>
  <si>
    <t>Заказанные позиции</t>
  </si>
  <si>
    <t>АПвПУг-10</t>
  </si>
  <si>
    <t>1х50мк/16</t>
  </si>
  <si>
    <t>1х70мк/16</t>
  </si>
  <si>
    <t>1х95мк/25</t>
  </si>
  <si>
    <t>1х120мк/35</t>
  </si>
  <si>
    <t>1х150мк/35</t>
  </si>
  <si>
    <t>1х185мк/35</t>
  </si>
  <si>
    <t>1х240мк/50</t>
  </si>
  <si>
    <t>АПВВнг(В)-LS-10</t>
  </si>
  <si>
    <t>1х500мк/70</t>
  </si>
  <si>
    <t>АВБбШв-1</t>
  </si>
  <si>
    <t>4х70 мн</t>
  </si>
  <si>
    <t>4х95 мн</t>
  </si>
  <si>
    <t>4х120 мн</t>
  </si>
  <si>
    <t xml:space="preserve">4х150 мн </t>
  </si>
  <si>
    <t>4х185 мн</t>
  </si>
  <si>
    <t>4х240 мн</t>
  </si>
  <si>
    <t>АВВГ-1</t>
  </si>
  <si>
    <t>4х150 мн</t>
  </si>
  <si>
    <t>СБПБбШв</t>
  </si>
  <si>
    <t>3х0,9</t>
  </si>
  <si>
    <t>РК 50-4-15</t>
  </si>
  <si>
    <t>ГОСТ Р 55025-2012</t>
  </si>
  <si>
    <t>ТУ 3530-050-05742781-2016</t>
  </si>
  <si>
    <t>ТУ 16.К71-335-2004</t>
  </si>
  <si>
    <t>АВБШвнг(А)-1</t>
  </si>
  <si>
    <t>(ГОСТ)</t>
  </si>
  <si>
    <t>Силовой кабель с ПВХ изоляцией</t>
  </si>
  <si>
    <t>АВБШВ</t>
  </si>
  <si>
    <t>АВВГнг(А)-LS-1(ГОСТ)</t>
  </si>
  <si>
    <t xml:space="preserve"> СПРАВКА О НАЛИЧИИ КАБЕЛЯ НА СКЛАДЕ В МОСКВЕ</t>
  </si>
  <si>
    <t>АПВВнг(А)-LS-10</t>
  </si>
  <si>
    <t>договорная</t>
  </si>
  <si>
    <t>4х35 мк</t>
  </si>
  <si>
    <t xml:space="preserve">4х50 мк </t>
  </si>
  <si>
    <t>4х25 ок</t>
  </si>
  <si>
    <t>1620(1000)</t>
  </si>
  <si>
    <t>2027(23)</t>
  </si>
  <si>
    <t>436(250)</t>
  </si>
  <si>
    <t>1800(1800)</t>
  </si>
  <si>
    <t>1820(1250)</t>
  </si>
  <si>
    <t>2060(1000,99)</t>
  </si>
  <si>
    <t>1923(1093)</t>
  </si>
  <si>
    <t>22 февраля 2024г.</t>
  </si>
  <si>
    <r>
      <t xml:space="preserve"> ООО </t>
    </r>
    <r>
      <rPr>
        <b/>
        <i/>
        <sz val="28"/>
        <rFont val="Bookman Old Style"/>
        <family val="1"/>
      </rPr>
      <t>"Группа Сервал"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</si>
</sst>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53">
    <font>
      <sz val="10"/>
      <name val="Arial Cyr"/>
      <family val="2"/>
    </font>
    <font>
      <sz val="10"/>
      <name val="Arial"/>
      <family val="0"/>
    </font>
    <font>
      <b/>
      <sz val="28"/>
      <name val="Bookman Old Style"/>
      <family val="1"/>
    </font>
    <font>
      <b/>
      <i/>
      <sz val="28"/>
      <name val="Bookman Old Style"/>
      <family val="1"/>
    </font>
    <font>
      <sz val="14"/>
      <name val="Arial Cyr"/>
      <family val="2"/>
    </font>
    <font>
      <u val="single"/>
      <sz val="10"/>
      <color indexed="12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i/>
      <sz val="14"/>
      <name val="Arial Cyr"/>
      <family val="2"/>
    </font>
    <font>
      <sz val="12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  <font>
      <b/>
      <sz val="16"/>
      <name val="Arial Cyr"/>
      <family val="2"/>
    </font>
    <font>
      <b/>
      <i/>
      <u val="single"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dashed"/>
    </border>
    <border>
      <left style="medium"/>
      <right style="medium"/>
      <top style="medium">
        <color indexed="8"/>
      </top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medium">
        <color indexed="8"/>
      </bottom>
    </border>
    <border>
      <left style="medium"/>
      <right style="medium"/>
      <top style="thin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top" wrapText="1"/>
    </xf>
    <xf numFmtId="3" fontId="12" fillId="33" borderId="16" xfId="0" applyNumberFormat="1" applyFont="1" applyFill="1" applyBorder="1" applyAlignment="1">
      <alignment horizontal="center" vertical="top"/>
    </xf>
    <xf numFmtId="3" fontId="12" fillId="33" borderId="13" xfId="0" applyNumberFormat="1" applyFont="1" applyFill="1" applyBorder="1" applyAlignment="1">
      <alignment horizontal="center" vertical="top"/>
    </xf>
    <xf numFmtId="0" fontId="12" fillId="33" borderId="17" xfId="0" applyFont="1" applyFill="1" applyBorder="1" applyAlignment="1">
      <alignment horizontal="center" vertical="top"/>
    </xf>
    <xf numFmtId="2" fontId="12" fillId="33" borderId="18" xfId="42" applyNumberFormat="1" applyFont="1" applyFill="1" applyBorder="1" applyAlignment="1" applyProtection="1">
      <alignment horizontal="center" vertical="top"/>
      <protection/>
    </xf>
    <xf numFmtId="0" fontId="0" fillId="33" borderId="19" xfId="0" applyFont="1" applyFill="1" applyBorder="1" applyAlignment="1">
      <alignment horizontal="left"/>
    </xf>
    <xf numFmtId="0" fontId="12" fillId="33" borderId="20" xfId="0" applyFont="1" applyFill="1" applyBorder="1" applyAlignment="1">
      <alignment horizontal="center"/>
    </xf>
    <xf numFmtId="2" fontId="12" fillId="33" borderId="21" xfId="42" applyNumberFormat="1" applyFont="1" applyFill="1" applyBorder="1" applyAlignment="1" applyProtection="1">
      <alignment horizontal="center"/>
      <protection/>
    </xf>
    <xf numFmtId="3" fontId="12" fillId="33" borderId="20" xfId="0" applyNumberFormat="1" applyFont="1" applyFill="1" applyBorder="1" applyAlignment="1">
      <alignment horizontal="center" vertical="top"/>
    </xf>
    <xf numFmtId="0" fontId="12" fillId="33" borderId="20" xfId="0" applyFont="1" applyFill="1" applyBorder="1" applyAlignment="1">
      <alignment horizontal="right" vertical="center"/>
    </xf>
    <xf numFmtId="2" fontId="12" fillId="33" borderId="22" xfId="42" applyNumberFormat="1" applyFont="1" applyFill="1" applyBorder="1" applyAlignment="1" applyProtection="1">
      <alignment horizontal="center"/>
      <protection/>
    </xf>
    <xf numFmtId="0" fontId="12" fillId="33" borderId="23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2" fontId="12" fillId="33" borderId="20" xfId="42" applyNumberFormat="1" applyFont="1" applyFill="1" applyBorder="1" applyAlignment="1" applyProtection="1">
      <alignment horizontal="center"/>
      <protection/>
    </xf>
    <xf numFmtId="0" fontId="12" fillId="33" borderId="20" xfId="0" applyFont="1" applyFill="1" applyBorder="1" applyAlignment="1">
      <alignment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 vertical="center"/>
    </xf>
    <xf numFmtId="3" fontId="12" fillId="33" borderId="13" xfId="0" applyNumberFormat="1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center"/>
    </xf>
    <xf numFmtId="0" fontId="0" fillId="33" borderId="24" xfId="42" applyNumberFormat="1" applyFont="1" applyFill="1" applyBorder="1" applyAlignment="1" applyProtection="1">
      <alignment horizontal="left" vertical="center"/>
      <protection/>
    </xf>
    <xf numFmtId="0" fontId="12" fillId="33" borderId="23" xfId="0" applyFont="1" applyFill="1" applyBorder="1" applyAlignment="1">
      <alignment/>
    </xf>
    <xf numFmtId="2" fontId="12" fillId="33" borderId="20" xfId="0" applyNumberFormat="1" applyFont="1" applyFill="1" applyBorder="1" applyAlignment="1">
      <alignment horizontal="center"/>
    </xf>
    <xf numFmtId="2" fontId="12" fillId="33" borderId="23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33" borderId="25" xfId="42" applyNumberFormat="1" applyFont="1" applyFill="1" applyBorder="1" applyAlignment="1" applyProtection="1">
      <alignment horizontal="left" vertical="center"/>
      <protection/>
    </xf>
    <xf numFmtId="0" fontId="12" fillId="33" borderId="26" xfId="0" applyFont="1" applyFill="1" applyBorder="1" applyAlignment="1">
      <alignment horizontal="center"/>
    </xf>
    <xf numFmtId="2" fontId="12" fillId="33" borderId="16" xfId="0" applyNumberFormat="1" applyFont="1" applyFill="1" applyBorder="1" applyAlignment="1">
      <alignment horizontal="center"/>
    </xf>
    <xf numFmtId="0" fontId="12" fillId="33" borderId="27" xfId="0" applyFont="1" applyFill="1" applyBorder="1" applyAlignment="1">
      <alignment horizontal="left" vertical="center"/>
    </xf>
    <xf numFmtId="3" fontId="12" fillId="33" borderId="23" xfId="0" applyNumberFormat="1" applyFont="1" applyFill="1" applyBorder="1" applyAlignment="1">
      <alignment horizontal="center" vertical="top"/>
    </xf>
    <xf numFmtId="0" fontId="13" fillId="33" borderId="28" xfId="0" applyFont="1" applyFill="1" applyBorder="1" applyAlignment="1">
      <alignment horizontal="left"/>
    </xf>
    <xf numFmtId="0" fontId="12" fillId="33" borderId="13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/>
    </xf>
    <xf numFmtId="2" fontId="12" fillId="34" borderId="20" xfId="42" applyNumberFormat="1" applyFont="1" applyFill="1" applyBorder="1" applyAlignment="1" applyProtection="1">
      <alignment horizontal="center"/>
      <protection/>
    </xf>
    <xf numFmtId="0" fontId="12" fillId="33" borderId="20" xfId="0" applyFont="1" applyFill="1" applyBorder="1" applyAlignment="1">
      <alignment horizontal="right"/>
    </xf>
    <xf numFmtId="0" fontId="0" fillId="0" borderId="25" xfId="0" applyFont="1" applyBorder="1" applyAlignment="1">
      <alignment/>
    </xf>
    <xf numFmtId="0" fontId="12" fillId="33" borderId="29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right" vertical="center"/>
    </xf>
    <xf numFmtId="0" fontId="12" fillId="33" borderId="31" xfId="0" applyFont="1" applyFill="1" applyBorder="1" applyAlignment="1">
      <alignment horizontal="right" vertical="center"/>
    </xf>
    <xf numFmtId="0" fontId="12" fillId="33" borderId="28" xfId="0" applyNumberFormat="1" applyFont="1" applyFill="1" applyBorder="1" applyAlignment="1">
      <alignment horizontal="right"/>
    </xf>
    <xf numFmtId="0" fontId="0" fillId="34" borderId="19" xfId="0" applyNumberFormat="1" applyFont="1" applyFill="1" applyBorder="1" applyAlignment="1">
      <alignment horizontal="left"/>
    </xf>
    <xf numFmtId="0" fontId="12" fillId="33" borderId="19" xfId="0" applyNumberFormat="1" applyFont="1" applyFill="1" applyBorder="1" applyAlignment="1">
      <alignment/>
    </xf>
    <xf numFmtId="2" fontId="12" fillId="33" borderId="32" xfId="42" applyNumberFormat="1" applyFont="1" applyFill="1" applyBorder="1" applyAlignment="1" applyProtection="1">
      <alignment horizontal="center"/>
      <protection/>
    </xf>
    <xf numFmtId="2" fontId="12" fillId="33" borderId="13" xfId="42" applyNumberFormat="1" applyFont="1" applyFill="1" applyBorder="1" applyAlignment="1" applyProtection="1">
      <alignment horizontal="center"/>
      <protection/>
    </xf>
    <xf numFmtId="0" fontId="10" fillId="33" borderId="33" xfId="0" applyFont="1" applyFill="1" applyBorder="1" applyAlignment="1" applyProtection="1">
      <alignment horizontal="left"/>
      <protection locked="0"/>
    </xf>
    <xf numFmtId="0" fontId="0" fillId="33" borderId="19" xfId="0" applyNumberFormat="1" applyFont="1" applyFill="1" applyBorder="1" applyAlignment="1">
      <alignment horizontal="left"/>
    </xf>
    <xf numFmtId="2" fontId="0" fillId="33" borderId="14" xfId="0" applyNumberFormat="1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/>
    </xf>
    <xf numFmtId="0" fontId="12" fillId="33" borderId="26" xfId="0" applyFont="1" applyFill="1" applyBorder="1" applyAlignment="1">
      <alignment/>
    </xf>
    <xf numFmtId="0" fontId="12" fillId="33" borderId="16" xfId="0" applyFont="1" applyFill="1" applyBorder="1" applyAlignment="1">
      <alignment horizontal="right" vertical="center"/>
    </xf>
    <xf numFmtId="3" fontId="12" fillId="33" borderId="26" xfId="0" applyNumberFormat="1" applyFont="1" applyFill="1" applyBorder="1" applyAlignment="1">
      <alignment horizontal="center" vertical="top"/>
    </xf>
    <xf numFmtId="0" fontId="12" fillId="33" borderId="31" xfId="0" applyFont="1" applyFill="1" applyBorder="1" applyAlignment="1">
      <alignment/>
    </xf>
    <xf numFmtId="0" fontId="12" fillId="33" borderId="19" xfId="0" applyFont="1" applyFill="1" applyBorder="1" applyAlignment="1">
      <alignment horizontal="left"/>
    </xf>
    <xf numFmtId="0" fontId="12" fillId="33" borderId="26" xfId="0" applyFont="1" applyFill="1" applyBorder="1" applyAlignment="1">
      <alignment horizontal="right" vertical="center"/>
    </xf>
    <xf numFmtId="0" fontId="12" fillId="33" borderId="24" xfId="0" applyFont="1" applyFill="1" applyBorder="1" applyAlignment="1">
      <alignment/>
    </xf>
    <xf numFmtId="0" fontId="12" fillId="33" borderId="34" xfId="0" applyFont="1" applyFill="1" applyBorder="1" applyAlignment="1">
      <alignment horizontal="center" vertical="top"/>
    </xf>
    <xf numFmtId="2" fontId="12" fillId="33" borderId="35" xfId="42" applyNumberFormat="1" applyFont="1" applyFill="1" applyBorder="1" applyAlignment="1" applyProtection="1">
      <alignment horizontal="center" vertical="top"/>
      <protection/>
    </xf>
    <xf numFmtId="3" fontId="12" fillId="33" borderId="34" xfId="0" applyNumberFormat="1" applyFont="1" applyFill="1" applyBorder="1" applyAlignment="1">
      <alignment horizontal="center" vertical="top"/>
    </xf>
    <xf numFmtId="0" fontId="12" fillId="33" borderId="36" xfId="0" applyFont="1" applyFill="1" applyBorder="1" applyAlignment="1">
      <alignment horizontal="center"/>
    </xf>
    <xf numFmtId="2" fontId="12" fillId="33" borderId="36" xfId="42" applyNumberFormat="1" applyFont="1" applyFill="1" applyBorder="1" applyAlignment="1" applyProtection="1">
      <alignment horizontal="center" vertical="top"/>
      <protection/>
    </xf>
    <xf numFmtId="3" fontId="12" fillId="33" borderId="36" xfId="0" applyNumberFormat="1" applyFont="1" applyFill="1" applyBorder="1" applyAlignment="1">
      <alignment horizontal="center" vertical="top"/>
    </xf>
    <xf numFmtId="2" fontId="12" fillId="33" borderId="36" xfId="42" applyNumberFormat="1" applyFont="1" applyFill="1" applyBorder="1" applyAlignment="1" applyProtection="1">
      <alignment horizontal="center"/>
      <protection/>
    </xf>
    <xf numFmtId="0" fontId="12" fillId="33" borderId="37" xfId="0" applyFont="1" applyFill="1" applyBorder="1" applyAlignment="1">
      <alignment horizontal="center"/>
    </xf>
    <xf numFmtId="2" fontId="12" fillId="33" borderId="38" xfId="42" applyNumberFormat="1" applyFont="1" applyFill="1" applyBorder="1" applyAlignment="1" applyProtection="1">
      <alignment horizontal="center"/>
      <protection/>
    </xf>
    <xf numFmtId="3" fontId="12" fillId="33" borderId="37" xfId="0" applyNumberFormat="1" applyFont="1" applyFill="1" applyBorder="1" applyAlignment="1">
      <alignment horizontal="center" vertical="top"/>
    </xf>
    <xf numFmtId="0" fontId="12" fillId="33" borderId="39" xfId="0" applyFont="1" applyFill="1" applyBorder="1" applyAlignment="1">
      <alignment horizontal="right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12" fillId="33" borderId="43" xfId="0" applyNumberFormat="1" applyFont="1" applyFill="1" applyBorder="1" applyAlignment="1">
      <alignment/>
    </xf>
    <xf numFmtId="0" fontId="12" fillId="33" borderId="16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32" fillId="33" borderId="21" xfId="42" applyNumberFormat="1" applyFont="1" applyFill="1" applyBorder="1" applyAlignment="1" applyProtection="1">
      <alignment horizontal="center" vertical="center" wrapText="1"/>
      <protection/>
    </xf>
    <xf numFmtId="0" fontId="32" fillId="33" borderId="10" xfId="42" applyNumberFormat="1" applyFont="1" applyFill="1" applyBorder="1" applyAlignment="1" applyProtection="1">
      <alignment vertical="center"/>
      <protection/>
    </xf>
    <xf numFmtId="0" fontId="0" fillId="33" borderId="44" xfId="0" applyFont="1" applyFill="1" applyBorder="1" applyAlignment="1">
      <alignment vertical="center" wrapText="1"/>
    </xf>
    <xf numFmtId="0" fontId="33" fillId="33" borderId="45" xfId="0" applyFont="1" applyFill="1" applyBorder="1" applyAlignment="1">
      <alignment horizontal="left" vertical="top"/>
    </xf>
    <xf numFmtId="0" fontId="0" fillId="33" borderId="11" xfId="0" applyFont="1" applyFill="1" applyBorder="1" applyAlignment="1">
      <alignment/>
    </xf>
    <xf numFmtId="0" fontId="0" fillId="33" borderId="46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1" fillId="33" borderId="47" xfId="42" applyNumberFormat="1" applyFont="1" applyFill="1" applyBorder="1" applyAlignment="1" applyProtection="1">
      <alignment horizontal="left" vertical="center"/>
      <protection/>
    </xf>
    <xf numFmtId="0" fontId="10" fillId="33" borderId="48" xfId="0" applyFont="1" applyFill="1" applyBorder="1" applyAlignment="1">
      <alignment horizontal="left"/>
    </xf>
    <xf numFmtId="0" fontId="12" fillId="33" borderId="49" xfId="0" applyFont="1" applyFill="1" applyBorder="1" applyAlignment="1">
      <alignment horizontal="left"/>
    </xf>
    <xf numFmtId="0" fontId="10" fillId="33" borderId="49" xfId="0" applyFont="1" applyFill="1" applyBorder="1" applyAlignment="1">
      <alignment horizontal="left"/>
    </xf>
    <xf numFmtId="0" fontId="0" fillId="33" borderId="49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0" fontId="12" fillId="33" borderId="51" xfId="0" applyFont="1" applyFill="1" applyBorder="1" applyAlignment="1">
      <alignment horizontal="left"/>
    </xf>
    <xf numFmtId="0" fontId="10" fillId="33" borderId="52" xfId="0" applyFont="1" applyFill="1" applyBorder="1" applyAlignment="1">
      <alignment/>
    </xf>
    <xf numFmtId="0" fontId="10" fillId="33" borderId="52" xfId="0" applyFont="1" applyFill="1" applyBorder="1" applyAlignment="1">
      <alignment horizontal="left"/>
    </xf>
    <xf numFmtId="0" fontId="12" fillId="33" borderId="52" xfId="0" applyFont="1" applyFill="1" applyBorder="1" applyAlignment="1">
      <alignment/>
    </xf>
    <xf numFmtId="0" fontId="0" fillId="33" borderId="52" xfId="0" applyFont="1" applyFill="1" applyBorder="1" applyAlignment="1">
      <alignment/>
    </xf>
    <xf numFmtId="0" fontId="0" fillId="33" borderId="53" xfId="0" applyFont="1" applyFill="1" applyBorder="1" applyAlignment="1">
      <alignment/>
    </xf>
    <xf numFmtId="0" fontId="10" fillId="33" borderId="51" xfId="0" applyFont="1" applyFill="1" applyBorder="1" applyAlignment="1">
      <alignment horizontal="left"/>
    </xf>
    <xf numFmtId="0" fontId="10" fillId="33" borderId="51" xfId="0" applyFont="1" applyFill="1" applyBorder="1" applyAlignment="1">
      <alignment/>
    </xf>
    <xf numFmtId="0" fontId="12" fillId="33" borderId="52" xfId="0" applyFont="1" applyFill="1" applyBorder="1" applyAlignment="1">
      <alignment horizontal="left"/>
    </xf>
    <xf numFmtId="0" fontId="10" fillId="34" borderId="51" xfId="0" applyFont="1" applyFill="1" applyBorder="1" applyAlignment="1">
      <alignment horizontal="left"/>
    </xf>
    <xf numFmtId="0" fontId="0" fillId="33" borderId="25" xfId="0" applyFont="1" applyFill="1" applyBorder="1" applyAlignment="1">
      <alignment/>
    </xf>
    <xf numFmtId="0" fontId="12" fillId="33" borderId="52" xfId="0" applyFont="1" applyFill="1" applyBorder="1" applyAlignment="1">
      <alignment/>
    </xf>
    <xf numFmtId="0" fontId="10" fillId="33" borderId="53" xfId="0" applyFont="1" applyFill="1" applyBorder="1" applyAlignment="1">
      <alignment/>
    </xf>
    <xf numFmtId="0" fontId="10" fillId="33" borderId="54" xfId="0" applyFont="1" applyFill="1" applyBorder="1" applyAlignment="1">
      <alignment horizontal="left"/>
    </xf>
    <xf numFmtId="0" fontId="10" fillId="33" borderId="55" xfId="0" applyFont="1" applyFill="1" applyBorder="1" applyAlignment="1">
      <alignment/>
    </xf>
    <xf numFmtId="0" fontId="11" fillId="33" borderId="15" xfId="42" applyNumberFormat="1" applyFont="1" applyFill="1" applyBorder="1" applyAlignment="1" applyProtection="1">
      <alignment horizontal="left" vertical="center"/>
      <protection/>
    </xf>
    <xf numFmtId="0" fontId="10" fillId="33" borderId="56" xfId="0" applyFont="1" applyFill="1" applyBorder="1" applyAlignment="1">
      <alignment horizontal="left"/>
    </xf>
    <xf numFmtId="0" fontId="10" fillId="33" borderId="57" xfId="0" applyFont="1" applyFill="1" applyBorder="1" applyAlignment="1">
      <alignment/>
    </xf>
    <xf numFmtId="0" fontId="12" fillId="33" borderId="57" xfId="0" applyFont="1" applyFill="1" applyBorder="1" applyAlignment="1">
      <alignment/>
    </xf>
    <xf numFmtId="0" fontId="0" fillId="33" borderId="57" xfId="0" applyFont="1" applyFill="1" applyBorder="1" applyAlignment="1">
      <alignment/>
    </xf>
    <xf numFmtId="0" fontId="10" fillId="33" borderId="57" xfId="0" applyFont="1" applyFill="1" applyBorder="1" applyAlignment="1">
      <alignment horizontal="left"/>
    </xf>
    <xf numFmtId="0" fontId="12" fillId="33" borderId="57" xfId="0" applyFont="1" applyFill="1" applyBorder="1" applyAlignment="1">
      <alignment horizontal="left"/>
    </xf>
    <xf numFmtId="0" fontId="0" fillId="33" borderId="58" xfId="0" applyFont="1" applyFill="1" applyBorder="1" applyAlignment="1">
      <alignment/>
    </xf>
    <xf numFmtId="0" fontId="10" fillId="33" borderId="43" xfId="0" applyFont="1" applyFill="1" applyBorder="1" applyAlignment="1">
      <alignment horizontal="left"/>
    </xf>
    <xf numFmtId="0" fontId="10" fillId="34" borderId="19" xfId="0" applyFont="1" applyFill="1" applyBorder="1" applyAlignment="1">
      <alignment horizontal="left"/>
    </xf>
    <xf numFmtId="0" fontId="0" fillId="33" borderId="19" xfId="0" applyFont="1" applyFill="1" applyBorder="1" applyAlignment="1">
      <alignment/>
    </xf>
    <xf numFmtId="0" fontId="12" fillId="33" borderId="28" xfId="0" applyFont="1" applyFill="1" applyBorder="1" applyAlignment="1">
      <alignment horizontal="left"/>
    </xf>
    <xf numFmtId="0" fontId="12" fillId="33" borderId="43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10" fillId="34" borderId="43" xfId="0" applyFont="1" applyFill="1" applyBorder="1" applyAlignment="1">
      <alignment/>
    </xf>
    <xf numFmtId="0" fontId="12" fillId="33" borderId="43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1" fillId="33" borderId="24" xfId="42" applyNumberFormat="1" applyFont="1" applyFill="1" applyBorder="1" applyAlignment="1" applyProtection="1">
      <alignment horizontal="left" vertical="center"/>
      <protection/>
    </xf>
    <xf numFmtId="0" fontId="10" fillId="34" borderId="59" xfId="0" applyFont="1" applyFill="1" applyBorder="1" applyAlignment="1">
      <alignment/>
    </xf>
    <xf numFmtId="0" fontId="10" fillId="33" borderId="60" xfId="0" applyFont="1" applyFill="1" applyBorder="1" applyAlignment="1">
      <alignment horizontal="left"/>
    </xf>
    <xf numFmtId="0" fontId="12" fillId="33" borderId="60" xfId="0" applyFont="1" applyFill="1" applyBorder="1" applyAlignment="1">
      <alignment/>
    </xf>
    <xf numFmtId="0" fontId="0" fillId="33" borderId="60" xfId="0" applyFont="1" applyFill="1" applyBorder="1" applyAlignment="1">
      <alignment/>
    </xf>
    <xf numFmtId="0" fontId="0" fillId="33" borderId="61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12" fillId="33" borderId="62" xfId="0" applyFont="1" applyFill="1" applyBorder="1" applyAlignment="1" applyProtection="1">
      <alignment horizontal="left"/>
      <protection locked="0"/>
    </xf>
    <xf numFmtId="0" fontId="12" fillId="33" borderId="33" xfId="0" applyFont="1" applyFill="1" applyBorder="1" applyAlignment="1" applyProtection="1">
      <alignment horizontal="left"/>
      <protection locked="0"/>
    </xf>
    <xf numFmtId="0" fontId="10" fillId="33" borderId="63" xfId="0" applyFont="1" applyFill="1" applyBorder="1" applyAlignment="1" applyProtection="1">
      <alignment horizontal="left"/>
      <protection locked="0"/>
    </xf>
    <xf numFmtId="0" fontId="10" fillId="33" borderId="19" xfId="0" applyFont="1" applyFill="1" applyBorder="1" applyAlignment="1">
      <alignment horizontal="left"/>
    </xf>
    <xf numFmtId="0" fontId="0" fillId="33" borderId="28" xfId="0" applyFont="1" applyFill="1" applyBorder="1" applyAlignment="1">
      <alignment horizontal="left"/>
    </xf>
    <xf numFmtId="0" fontId="11" fillId="33" borderId="25" xfId="42" applyNumberFormat="1" applyFont="1" applyFill="1" applyBorder="1" applyAlignment="1" applyProtection="1">
      <alignment horizontal="left" vertical="center"/>
      <protection/>
    </xf>
    <xf numFmtId="0" fontId="10" fillId="34" borderId="43" xfId="0" applyFont="1" applyFill="1" applyBorder="1" applyAlignment="1">
      <alignment horizontal="left"/>
    </xf>
    <xf numFmtId="0" fontId="10" fillId="33" borderId="19" xfId="0" applyFont="1" applyFill="1" applyBorder="1" applyAlignment="1">
      <alignment/>
    </xf>
    <xf numFmtId="0" fontId="10" fillId="33" borderId="28" xfId="0" applyFont="1" applyFill="1" applyBorder="1" applyAlignment="1">
      <alignment horizontal="left"/>
    </xf>
    <xf numFmtId="0" fontId="10" fillId="33" borderId="28" xfId="0" applyFont="1" applyFill="1" applyBorder="1" applyAlignment="1">
      <alignment horizontal="left"/>
    </xf>
    <xf numFmtId="0" fontId="11" fillId="33" borderId="25" xfId="42" applyNumberFormat="1" applyFont="1" applyFill="1" applyBorder="1" applyAlignment="1" applyProtection="1">
      <alignment horizontal="left" vertical="center"/>
      <protection locked="0"/>
    </xf>
    <xf numFmtId="0" fontId="10" fillId="33" borderId="43" xfId="0" applyFont="1" applyFill="1" applyBorder="1" applyAlignment="1">
      <alignment/>
    </xf>
    <xf numFmtId="0" fontId="11" fillId="33" borderId="12" xfId="42" applyNumberFormat="1" applyFont="1" applyFill="1" applyBorder="1" applyAlignment="1" applyProtection="1">
      <alignment horizontal="left" vertical="center"/>
      <protection/>
    </xf>
    <xf numFmtId="0" fontId="10" fillId="33" borderId="64" xfId="0" applyFont="1" applyFill="1" applyBorder="1" applyAlignment="1">
      <alignment horizontal="left"/>
    </xf>
    <xf numFmtId="0" fontId="12" fillId="33" borderId="65" xfId="0" applyFont="1" applyFill="1" applyBorder="1" applyAlignment="1">
      <alignment horizontal="left"/>
    </xf>
    <xf numFmtId="0" fontId="10" fillId="33" borderId="65" xfId="0" applyFont="1" applyFill="1" applyBorder="1" applyAlignment="1">
      <alignment horizontal="left"/>
    </xf>
    <xf numFmtId="0" fontId="12" fillId="33" borderId="65" xfId="0" applyFont="1" applyFill="1" applyBorder="1" applyAlignment="1">
      <alignment horizontal="left"/>
    </xf>
    <xf numFmtId="0" fontId="10" fillId="33" borderId="66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0" fontId="34" fillId="33" borderId="25" xfId="42" applyNumberFormat="1" applyFont="1" applyFill="1" applyBorder="1" applyAlignment="1" applyProtection="1">
      <alignment vertical="center"/>
      <protection/>
    </xf>
    <xf numFmtId="0" fontId="10" fillId="33" borderId="62" xfId="0" applyNumberFormat="1" applyFont="1" applyFill="1" applyBorder="1" applyAlignment="1">
      <alignment horizontal="left"/>
    </xf>
    <xf numFmtId="0" fontId="12" fillId="34" borderId="33" xfId="0" applyNumberFormat="1" applyFont="1" applyFill="1" applyBorder="1" applyAlignment="1">
      <alignment horizontal="left"/>
    </xf>
    <xf numFmtId="0" fontId="0" fillId="33" borderId="33" xfId="0" applyNumberFormat="1" applyFont="1" applyFill="1" applyBorder="1" applyAlignment="1">
      <alignment/>
    </xf>
    <xf numFmtId="0" fontId="13" fillId="33" borderId="33" xfId="0" applyNumberFormat="1" applyFont="1" applyFill="1" applyBorder="1" applyAlignment="1">
      <alignment horizontal="left"/>
    </xf>
    <xf numFmtId="0" fontId="10" fillId="33" borderId="33" xfId="0" applyNumberFormat="1" applyFont="1" applyFill="1" applyBorder="1" applyAlignment="1">
      <alignment horizontal="left"/>
    </xf>
    <xf numFmtId="0" fontId="0" fillId="33" borderId="63" xfId="0" applyNumberFormat="1" applyFont="1" applyFill="1" applyBorder="1" applyAlignment="1">
      <alignment/>
    </xf>
    <xf numFmtId="0" fontId="12" fillId="33" borderId="43" xfId="0" applyNumberFormat="1" applyFont="1" applyFill="1" applyBorder="1" applyAlignment="1">
      <alignment horizontal="left"/>
    </xf>
    <xf numFmtId="0" fontId="10" fillId="33" borderId="19" xfId="0" applyNumberFormat="1" applyFont="1" applyFill="1" applyBorder="1" applyAlignment="1">
      <alignment horizontal="left"/>
    </xf>
    <xf numFmtId="0" fontId="0" fillId="33" borderId="19" xfId="0" applyNumberFormat="1" applyFont="1" applyFill="1" applyBorder="1" applyAlignment="1">
      <alignment/>
    </xf>
    <xf numFmtId="0" fontId="12" fillId="33" borderId="19" xfId="0" applyNumberFormat="1" applyFont="1" applyFill="1" applyBorder="1" applyAlignment="1">
      <alignment horizontal="left"/>
    </xf>
    <xf numFmtId="0" fontId="10" fillId="33" borderId="19" xfId="0" applyNumberFormat="1" applyFont="1" applyFill="1" applyBorder="1" applyAlignment="1">
      <alignment horizontal="left"/>
    </xf>
    <xf numFmtId="0" fontId="0" fillId="33" borderId="28" xfId="0" applyNumberFormat="1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10" fillId="33" borderId="43" xfId="0" applyNumberFormat="1" applyFont="1" applyFill="1" applyBorder="1" applyAlignment="1">
      <alignment horizontal="left"/>
    </xf>
    <xf numFmtId="0" fontId="10" fillId="34" borderId="19" xfId="0" applyNumberFormat="1" applyFont="1" applyFill="1" applyBorder="1" applyAlignment="1">
      <alignment horizontal="left"/>
    </xf>
    <xf numFmtId="0" fontId="10" fillId="33" borderId="28" xfId="0" applyNumberFormat="1" applyFont="1" applyFill="1" applyBorder="1" applyAlignment="1">
      <alignment horizontal="left"/>
    </xf>
    <xf numFmtId="0" fontId="12" fillId="34" borderId="19" xfId="0" applyNumberFormat="1" applyFont="1" applyFill="1" applyBorder="1" applyAlignment="1">
      <alignment horizontal="left"/>
    </xf>
    <xf numFmtId="0" fontId="12" fillId="33" borderId="19" xfId="0" applyNumberFormat="1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10" fillId="34" borderId="19" xfId="0" applyNumberFormat="1" applyFont="1" applyFill="1" applyBorder="1" applyAlignment="1">
      <alignment/>
    </xf>
    <xf numFmtId="0" fontId="10" fillId="33" borderId="19" xfId="0" applyNumberFormat="1" applyFont="1" applyFill="1" applyBorder="1" applyAlignment="1">
      <alignment/>
    </xf>
    <xf numFmtId="0" fontId="10" fillId="34" borderId="43" xfId="0" applyNumberFormat="1" applyFont="1" applyFill="1" applyBorder="1" applyAlignment="1">
      <alignment horizontal="left"/>
    </xf>
    <xf numFmtId="0" fontId="10" fillId="33" borderId="28" xfId="0" applyFont="1" applyFill="1" applyBorder="1" applyAlignment="1">
      <alignment/>
    </xf>
    <xf numFmtId="0" fontId="12" fillId="33" borderId="28" xfId="0" applyNumberFormat="1" applyFont="1" applyFill="1" applyBorder="1" applyAlignment="1">
      <alignment horizontal="left"/>
    </xf>
    <xf numFmtId="0" fontId="10" fillId="33" borderId="59" xfId="0" applyNumberFormat="1" applyFont="1" applyFill="1" applyBorder="1" applyAlignment="1">
      <alignment horizontal="left"/>
    </xf>
    <xf numFmtId="0" fontId="10" fillId="33" borderId="60" xfId="0" applyNumberFormat="1" applyFont="1" applyFill="1" applyBorder="1" applyAlignment="1">
      <alignment horizontal="left"/>
    </xf>
    <xf numFmtId="0" fontId="12" fillId="33" borderId="60" xfId="0" applyNumberFormat="1" applyFont="1" applyFill="1" applyBorder="1" applyAlignment="1">
      <alignment horizontal="left"/>
    </xf>
    <xf numFmtId="0" fontId="34" fillId="33" borderId="15" xfId="42" applyNumberFormat="1" applyFont="1" applyFill="1" applyBorder="1" applyAlignment="1" applyProtection="1">
      <alignment vertical="center"/>
      <protection/>
    </xf>
    <xf numFmtId="1" fontId="10" fillId="33" borderId="62" xfId="0" applyNumberFormat="1" applyFont="1" applyFill="1" applyBorder="1" applyAlignment="1">
      <alignment horizontal="left"/>
    </xf>
    <xf numFmtId="1" fontId="12" fillId="33" borderId="33" xfId="0" applyNumberFormat="1" applyFont="1" applyFill="1" applyBorder="1" applyAlignment="1">
      <alignment horizontal="left"/>
    </xf>
    <xf numFmtId="1" fontId="0" fillId="33" borderId="33" xfId="0" applyNumberFormat="1" applyFont="1" applyFill="1" applyBorder="1" applyAlignment="1">
      <alignment/>
    </xf>
    <xf numFmtId="1" fontId="10" fillId="33" borderId="33" xfId="0" applyNumberFormat="1" applyFont="1" applyFill="1" applyBorder="1" applyAlignment="1">
      <alignment horizontal="left"/>
    </xf>
    <xf numFmtId="1" fontId="0" fillId="33" borderId="63" xfId="0" applyNumberFormat="1" applyFont="1" applyFill="1" applyBorder="1" applyAlignment="1">
      <alignment/>
    </xf>
    <xf numFmtId="0" fontId="11" fillId="33" borderId="27" xfId="0" applyFont="1" applyFill="1" applyBorder="1" applyAlignment="1">
      <alignment/>
    </xf>
    <xf numFmtId="1" fontId="10" fillId="33" borderId="59" xfId="0" applyNumberFormat="1" applyFont="1" applyFill="1" applyBorder="1" applyAlignment="1">
      <alignment horizontal="left"/>
    </xf>
    <xf numFmtId="1" fontId="12" fillId="33" borderId="60" xfId="0" applyNumberFormat="1" applyFont="1" applyFill="1" applyBorder="1" applyAlignment="1">
      <alignment horizontal="left"/>
    </xf>
    <xf numFmtId="1" fontId="10" fillId="33" borderId="60" xfId="0" applyNumberFormat="1" applyFont="1" applyFill="1" applyBorder="1" applyAlignment="1">
      <alignment horizontal="left"/>
    </xf>
    <xf numFmtId="1" fontId="0" fillId="33" borderId="60" xfId="0" applyNumberFormat="1" applyFont="1" applyFill="1" applyBorder="1" applyAlignment="1">
      <alignment/>
    </xf>
    <xf numFmtId="1" fontId="0" fillId="33" borderId="61" xfId="0" applyNumberFormat="1" applyFont="1" applyFill="1" applyBorder="1" applyAlignment="1">
      <alignment/>
    </xf>
    <xf numFmtId="0" fontId="34" fillId="33" borderId="25" xfId="42" applyNumberFormat="1" applyFont="1" applyFill="1" applyBorder="1" applyAlignment="1" applyProtection="1">
      <alignment/>
      <protection/>
    </xf>
    <xf numFmtId="0" fontId="10" fillId="34" borderId="62" xfId="0" applyFont="1" applyFill="1" applyBorder="1" applyAlignment="1">
      <alignment horizontal="left"/>
    </xf>
    <xf numFmtId="0" fontId="0" fillId="33" borderId="33" xfId="0" applyFont="1" applyFill="1" applyBorder="1" applyAlignment="1">
      <alignment/>
    </xf>
    <xf numFmtId="0" fontId="10" fillId="33" borderId="33" xfId="0" applyFont="1" applyFill="1" applyBorder="1" applyAlignment="1">
      <alignment horizontal="left"/>
    </xf>
    <xf numFmtId="0" fontId="0" fillId="33" borderId="63" xfId="0" applyFont="1" applyFill="1" applyBorder="1" applyAlignment="1">
      <alignment/>
    </xf>
    <xf numFmtId="0" fontId="11" fillId="33" borderId="25" xfId="0" applyFont="1" applyFill="1" applyBorder="1" applyAlignment="1">
      <alignment shrinkToFit="1"/>
    </xf>
    <xf numFmtId="0" fontId="11" fillId="33" borderId="25" xfId="42" applyNumberFormat="1" applyFont="1" applyFill="1" applyBorder="1" applyAlignment="1" applyProtection="1">
      <alignment/>
      <protection/>
    </xf>
    <xf numFmtId="0" fontId="12" fillId="33" borderId="28" xfId="0" applyFont="1" applyFill="1" applyBorder="1" applyAlignment="1">
      <alignment horizontal="left"/>
    </xf>
    <xf numFmtId="0" fontId="11" fillId="33" borderId="45" xfId="0" applyFont="1" applyFill="1" applyBorder="1" applyAlignment="1">
      <alignment/>
    </xf>
    <xf numFmtId="0" fontId="10" fillId="33" borderId="59" xfId="0" applyFont="1" applyFill="1" applyBorder="1" applyAlignment="1">
      <alignment horizontal="left"/>
    </xf>
    <xf numFmtId="0" fontId="12" fillId="33" borderId="60" xfId="0" applyFont="1" applyFill="1" applyBorder="1" applyAlignment="1">
      <alignment horizontal="left"/>
    </xf>
    <xf numFmtId="0" fontId="12" fillId="33" borderId="61" xfId="0" applyFont="1" applyFill="1" applyBorder="1" applyAlignment="1">
      <alignment horizontal="left"/>
    </xf>
    <xf numFmtId="0" fontId="11" fillId="33" borderId="13" xfId="0" applyFont="1" applyFill="1" applyBorder="1" applyAlignment="1">
      <alignment vertical="center"/>
    </xf>
    <xf numFmtId="0" fontId="10" fillId="33" borderId="67" xfId="0" applyFont="1" applyFill="1" applyBorder="1" applyAlignment="1">
      <alignment horizontal="left" vertical="center"/>
    </xf>
    <xf numFmtId="0" fontId="10" fillId="33" borderId="68" xfId="0" applyFont="1" applyFill="1" applyBorder="1" applyAlignment="1">
      <alignment horizontal="left" vertical="center"/>
    </xf>
    <xf numFmtId="0" fontId="12" fillId="33" borderId="69" xfId="0" applyFont="1" applyFill="1" applyBorder="1" applyAlignment="1">
      <alignment horizontal="left" vertical="center"/>
    </xf>
    <xf numFmtId="0" fontId="12" fillId="33" borderId="70" xfId="0" applyFont="1" applyFill="1" applyBorder="1" applyAlignment="1">
      <alignment horizontal="left" vertical="center"/>
    </xf>
    <xf numFmtId="0" fontId="10" fillId="33" borderId="64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/>
    </xf>
    <xf numFmtId="0" fontId="12" fillId="33" borderId="65" xfId="0" applyFont="1" applyFill="1" applyBorder="1" applyAlignment="1">
      <alignment horizontal="left" vertical="center"/>
    </xf>
    <xf numFmtId="0" fontId="12" fillId="33" borderId="71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69A2E"/>
      <rgbColor rgb="00003300"/>
      <rgbColor rgb="00333300"/>
      <rgbColor rgb="00784B0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\\csn\documents\&#1086;&#1073;&#1097;&#1072;&#1103;\&#1050;&#1040;&#1041;&#1045;&#1051;&#1068;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&#1043;&#1080;&#1087;&#1077;&#1088;&#1089;&#1089;&#1099;&#1083;&#1082;&#1080;\&#1057;&#1096;&#1080;&#1090;&#1099;&#1081;%2010&#1082;&#1042;.xls" TargetMode="External" /><Relationship Id="rId2" Type="http://schemas.openxmlformats.org/officeDocument/2006/relationships/hyperlink" Target="file://\\csn\documents\&#1086;&#1073;&#1097;&#1072;&#1103;\&#1050;&#1040;&#1041;&#1045;&#1051;&#1068;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&#1043;&#1080;&#1087;&#1077;&#1088;&#1089;&#1089;&#1099;&#1083;&#1082;&#1080;\&#1057;&#1096;&#1080;&#1090;&#1099;&#1081;%2010&#1082;&#1042;.xls" TargetMode="External" /><Relationship Id="rId3" Type="http://schemas.openxmlformats.org/officeDocument/2006/relationships/hyperlink" Target="file://\\csn\documents\&#1086;&#1073;&#1097;&#1072;&#1103;\&#1050;&#1040;&#1041;&#1045;&#1051;&#1068;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&#1043;&#1080;&#1087;&#1077;&#1088;&#1089;&#1089;&#1099;&#1083;&#1082;&#1080;\&#1040;&#1042;&#1041;&#1073;&#1064;&#1074;-&#1040;&#1042;&#1042;&#1043;.xls" TargetMode="External" /><Relationship Id="rId4" Type="http://schemas.openxmlformats.org/officeDocument/2006/relationships/hyperlink" Target="file://\\csn\documents\&#1086;&#1073;&#1097;&#1072;&#1103;\&#1050;&#1040;&#1041;&#1045;&#1051;&#1068;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&#1043;&#1080;&#1087;&#1077;&#1088;&#1089;&#1089;&#1099;&#1083;&#1082;&#1080;\&#1040;&#1042;&#1041;&#1073;&#1064;&#1074;-&#1040;&#1042;&#1042;&#1043;.xls" TargetMode="External" /><Relationship Id="rId5" Type="http://schemas.openxmlformats.org/officeDocument/2006/relationships/hyperlink" Target="file://\\csn\documents\&#1086;&#1073;&#1097;&#1072;&#1103;\&#1050;&#1040;&#1041;&#1045;&#1051;&#1068;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&#1043;&#1080;&#1087;&#1077;&#1088;&#1089;&#1089;&#1099;&#1083;&#1082;&#1080;\&#1057;&#1096;&#1080;&#1090;&#1099;&#1081;%2010&#1082;&#1042;.xls" TargetMode="External" /><Relationship Id="rId6" Type="http://schemas.openxmlformats.org/officeDocument/2006/relationships/hyperlink" Target="file://\\csn\documents\&#1086;&#1073;&#1097;&#1072;&#1103;\&#1050;&#1040;&#1041;&#1045;&#1051;&#1068;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&#1043;&#1080;&#1087;&#1077;&#1088;&#1089;&#1089;&#1099;&#1083;&#1082;&#1080;\&#1040;&#1042;&#1041;&#1073;&#1064;&#1074;-&#1040;&#1042;&#1042;&#1043;.xls" TargetMode="External" /><Relationship Id="rId7" Type="http://schemas.openxmlformats.org/officeDocument/2006/relationships/hyperlink" Target="http://www.serval.ru/" TargetMode="External" /><Relationship Id="rId8" Type="http://schemas.openxmlformats.org/officeDocument/2006/relationships/hyperlink" Target="file://\\csn\documents\&#1086;&#1073;&#1097;&#1072;&#1103;\&#1050;&#1040;&#1041;&#1045;&#1051;&#1068;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ZAHAROV1\AppData\&#1043;&#1080;&#1087;&#1077;&#1088;&#1089;&#1089;&#1099;&#1083;&#1082;&#1080;\&#1057;&#1096;&#1080;&#1090;&#1099;&#1081;%2010&#1082;&#1042;.xls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A5" sqref="A5"/>
    </sheetView>
  </sheetViews>
  <sheetFormatPr defaultColWidth="8.50390625" defaultRowHeight="12.75" customHeight="1"/>
  <cols>
    <col min="1" max="1" width="24.50390625" style="86" customWidth="1"/>
    <col min="2" max="2" width="13.50390625" style="86" customWidth="1"/>
    <col min="3" max="4" width="10.50390625" style="86" customWidth="1"/>
    <col min="5" max="11" width="8.875" style="86" customWidth="1"/>
    <col min="12" max="12" width="12.00390625" style="86" customWidth="1"/>
    <col min="13" max="16384" width="8.50390625" style="86" customWidth="1"/>
  </cols>
  <sheetData>
    <row r="1" spans="1:12" s="86" customFormat="1" ht="39" customHeight="1">
      <c r="A1" s="78" t="s">
        <v>53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86" customFormat="1" ht="20.25" customHeight="1">
      <c r="A2" s="80" t="s">
        <v>39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s="86" customFormat="1" ht="12.75" customHeight="1">
      <c r="A3" s="87" t="s">
        <v>0</v>
      </c>
      <c r="B3" s="1"/>
      <c r="C3" s="1"/>
      <c r="D3" s="1"/>
      <c r="E3" s="1"/>
      <c r="F3" s="1"/>
      <c r="G3" s="1"/>
      <c r="H3" s="1"/>
      <c r="I3" s="88"/>
      <c r="J3" s="1"/>
      <c r="K3" s="1"/>
      <c r="L3" s="89"/>
    </row>
    <row r="4" spans="1:12" s="86" customFormat="1" ht="23.25" customHeight="1" thickBot="1">
      <c r="A4" s="90" t="s">
        <v>1</v>
      </c>
      <c r="B4" s="2"/>
      <c r="C4" s="2"/>
      <c r="D4" s="2"/>
      <c r="E4" s="2"/>
      <c r="F4" s="2"/>
      <c r="G4" s="2"/>
      <c r="H4" s="2"/>
      <c r="I4" s="2"/>
      <c r="J4" s="3" t="s">
        <v>52</v>
      </c>
      <c r="K4" s="91"/>
      <c r="L4" s="92"/>
    </row>
    <row r="5" spans="1:12" s="86" customFormat="1" ht="58.5" customHeight="1" thickBot="1">
      <c r="A5" s="93" t="s">
        <v>2</v>
      </c>
      <c r="B5" s="4" t="s">
        <v>3</v>
      </c>
      <c r="C5" s="5" t="s">
        <v>4</v>
      </c>
      <c r="D5" s="6" t="s">
        <v>5</v>
      </c>
      <c r="E5" s="82" t="s">
        <v>6</v>
      </c>
      <c r="F5" s="82"/>
      <c r="G5" s="82"/>
      <c r="H5" s="82"/>
      <c r="I5" s="82"/>
      <c r="J5" s="82"/>
      <c r="K5" s="82"/>
      <c r="L5" s="82"/>
    </row>
    <row r="6" spans="1:12" s="94" customFormat="1" ht="18.75" customHeight="1" thickBot="1">
      <c r="A6" s="83" t="s">
        <v>7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7" t="s">
        <v>8</v>
      </c>
    </row>
    <row r="7" spans="1:12" s="86" customFormat="1" ht="15" customHeight="1">
      <c r="A7" s="95" t="s">
        <v>9</v>
      </c>
      <c r="B7" s="64" t="s">
        <v>10</v>
      </c>
      <c r="C7" s="65">
        <v>396</v>
      </c>
      <c r="D7" s="66">
        <f>SUM(E7:K7)</f>
        <v>4138</v>
      </c>
      <c r="E7" s="96">
        <v>78</v>
      </c>
      <c r="F7" s="97">
        <v>2060</v>
      </c>
      <c r="G7" s="97">
        <v>2000</v>
      </c>
      <c r="H7" s="98"/>
      <c r="I7" s="99"/>
      <c r="J7" s="99"/>
      <c r="K7" s="100"/>
      <c r="L7" s="46"/>
    </row>
    <row r="8" spans="1:12" s="86" customFormat="1" ht="15" customHeight="1">
      <c r="A8" s="44" t="s">
        <v>32</v>
      </c>
      <c r="B8" s="67" t="s">
        <v>11</v>
      </c>
      <c r="C8" s="68">
        <v>437</v>
      </c>
      <c r="D8" s="69">
        <f>SUM(E8:K8)</f>
        <v>5107</v>
      </c>
      <c r="E8" s="101">
        <v>2034</v>
      </c>
      <c r="F8" s="102"/>
      <c r="G8" s="103">
        <v>1453</v>
      </c>
      <c r="H8" s="104">
        <v>1620</v>
      </c>
      <c r="I8" s="105"/>
      <c r="J8" s="105"/>
      <c r="K8" s="106"/>
      <c r="L8" s="47"/>
    </row>
    <row r="9" spans="1:12" s="86" customFormat="1" ht="15" customHeight="1">
      <c r="A9" s="33" t="s">
        <v>31</v>
      </c>
      <c r="B9" s="67" t="s">
        <v>12</v>
      </c>
      <c r="C9" s="70">
        <v>470</v>
      </c>
      <c r="D9" s="69">
        <f>SUM(E9:G9)</f>
        <v>84</v>
      </c>
      <c r="E9" s="107">
        <v>84</v>
      </c>
      <c r="F9" s="102"/>
      <c r="G9" s="105"/>
      <c r="H9" s="105"/>
      <c r="I9" s="105"/>
      <c r="J9" s="105"/>
      <c r="K9" s="106"/>
      <c r="L9" s="60"/>
    </row>
    <row r="10" spans="1:12" s="86" customFormat="1" ht="15" customHeight="1">
      <c r="A10" s="33"/>
      <c r="B10" s="67" t="s">
        <v>12</v>
      </c>
      <c r="C10" s="70">
        <v>560</v>
      </c>
      <c r="D10" s="69">
        <f>SUM(E10:H10)</f>
        <v>924</v>
      </c>
      <c r="E10" s="108">
        <v>127</v>
      </c>
      <c r="F10" s="109" t="s">
        <v>49</v>
      </c>
      <c r="G10" s="104"/>
      <c r="H10" s="103">
        <v>797</v>
      </c>
      <c r="I10" s="109" t="s">
        <v>48</v>
      </c>
      <c r="J10" s="105"/>
      <c r="K10" s="106"/>
      <c r="L10" s="47"/>
    </row>
    <row r="11" spans="1:12" s="86" customFormat="1" ht="15" customHeight="1">
      <c r="A11" s="33"/>
      <c r="B11" s="67" t="s">
        <v>13</v>
      </c>
      <c r="C11" s="70">
        <v>693</v>
      </c>
      <c r="D11" s="69">
        <f>SUM(E11:G11)</f>
        <v>3454</v>
      </c>
      <c r="E11" s="110">
        <v>429</v>
      </c>
      <c r="F11" s="104">
        <v>1225</v>
      </c>
      <c r="G11" s="104">
        <v>1800</v>
      </c>
      <c r="H11" s="105"/>
      <c r="I11" s="105"/>
      <c r="J11" s="105"/>
      <c r="K11" s="106"/>
      <c r="L11" s="47"/>
    </row>
    <row r="12" spans="1:12" s="86" customFormat="1" ht="15" customHeight="1">
      <c r="A12" s="111"/>
      <c r="B12" s="67" t="s">
        <v>14</v>
      </c>
      <c r="C12" s="70">
        <v>716</v>
      </c>
      <c r="D12" s="69">
        <f>SUM(E12:K12)</f>
        <v>2794</v>
      </c>
      <c r="E12" s="108">
        <v>69</v>
      </c>
      <c r="F12" s="104">
        <v>1600</v>
      </c>
      <c r="G12" s="102">
        <v>1125</v>
      </c>
      <c r="H12" s="112"/>
      <c r="I12" s="112"/>
      <c r="J12" s="105"/>
      <c r="K12" s="106"/>
      <c r="L12" s="47"/>
    </row>
    <row r="13" spans="1:12" s="86" customFormat="1" ht="15" customHeight="1">
      <c r="A13" s="111"/>
      <c r="B13" s="67" t="s">
        <v>15</v>
      </c>
      <c r="C13" s="70">
        <v>765</v>
      </c>
      <c r="D13" s="69">
        <f>SUM(E13:K13)</f>
        <v>1985</v>
      </c>
      <c r="E13" s="107">
        <v>113</v>
      </c>
      <c r="F13" s="103">
        <v>133</v>
      </c>
      <c r="G13" s="103">
        <v>234</v>
      </c>
      <c r="H13" s="103">
        <v>200</v>
      </c>
      <c r="I13" s="103">
        <v>452</v>
      </c>
      <c r="J13" s="103">
        <v>291</v>
      </c>
      <c r="K13" s="113">
        <v>562</v>
      </c>
      <c r="L13" s="47"/>
    </row>
    <row r="14" spans="1:12" s="86" customFormat="1" ht="15" customHeight="1" thickBot="1">
      <c r="A14" s="111"/>
      <c r="B14" s="71" t="s">
        <v>15</v>
      </c>
      <c r="C14" s="72">
        <v>765</v>
      </c>
      <c r="D14" s="73">
        <f>SUM(E14:K14)</f>
        <v>1207</v>
      </c>
      <c r="E14" s="104">
        <v>1207</v>
      </c>
      <c r="F14" s="114"/>
      <c r="G14" s="114"/>
      <c r="H14" s="114"/>
      <c r="I14" s="114"/>
      <c r="J14" s="114"/>
      <c r="K14" s="115"/>
      <c r="L14" s="74"/>
    </row>
    <row r="15" spans="1:12" s="86" customFormat="1" ht="15.75" customHeight="1">
      <c r="A15" s="116" t="s">
        <v>9</v>
      </c>
      <c r="B15" s="10" t="s">
        <v>10</v>
      </c>
      <c r="C15" s="11">
        <v>430</v>
      </c>
      <c r="D15" s="15">
        <f>SUM(E15:K15)</f>
        <v>4063</v>
      </c>
      <c r="E15" s="117">
        <v>95</v>
      </c>
      <c r="F15" s="118">
        <v>1968</v>
      </c>
      <c r="G15" s="119">
        <v>2000</v>
      </c>
      <c r="H15" s="120"/>
      <c r="I15" s="121"/>
      <c r="J15" s="122"/>
      <c r="K15" s="123"/>
      <c r="L15" s="58"/>
    </row>
    <row r="16" spans="1:12" s="86" customFormat="1" ht="15.75" customHeight="1">
      <c r="A16" s="32" t="s">
        <v>33</v>
      </c>
      <c r="B16" s="13" t="s">
        <v>11</v>
      </c>
      <c r="C16" s="14">
        <v>467</v>
      </c>
      <c r="D16" s="15">
        <f>SUM(E16:K16)</f>
        <v>645</v>
      </c>
      <c r="E16" s="124">
        <v>645</v>
      </c>
      <c r="F16" s="125"/>
      <c r="G16" s="126"/>
      <c r="H16" s="126"/>
      <c r="I16" s="126"/>
      <c r="J16" s="126"/>
      <c r="K16" s="127"/>
      <c r="L16" s="16"/>
    </row>
    <row r="17" spans="1:12" s="86" customFormat="1" ht="14.25" customHeight="1">
      <c r="A17" s="28" t="s">
        <v>31</v>
      </c>
      <c r="B17" s="13" t="s">
        <v>12</v>
      </c>
      <c r="C17" s="14">
        <v>592</v>
      </c>
      <c r="D17" s="15">
        <f>SUM(E17:J17)</f>
        <v>1907</v>
      </c>
      <c r="E17" s="128" t="s">
        <v>51</v>
      </c>
      <c r="F17" s="129"/>
      <c r="G17" s="129">
        <v>1907</v>
      </c>
      <c r="H17" s="126"/>
      <c r="I17" s="126"/>
      <c r="J17" s="61"/>
      <c r="K17" s="130"/>
      <c r="L17" s="16"/>
    </row>
    <row r="18" spans="1:12" s="86" customFormat="1" ht="14.25" customHeight="1">
      <c r="A18" s="131"/>
      <c r="B18" s="13" t="s">
        <v>14</v>
      </c>
      <c r="C18" s="17">
        <v>768</v>
      </c>
      <c r="D18" s="15">
        <f>SUM(E18:K18)</f>
        <v>219</v>
      </c>
      <c r="E18" s="132">
        <v>219</v>
      </c>
      <c r="F18" s="126"/>
      <c r="G18" s="61"/>
      <c r="H18" s="126"/>
      <c r="I18" s="61"/>
      <c r="J18" s="126"/>
      <c r="K18" s="130"/>
      <c r="L18" s="16"/>
    </row>
    <row r="19" spans="1:12" s="86" customFormat="1" ht="14.25" customHeight="1">
      <c r="A19" s="131"/>
      <c r="B19" s="13" t="s">
        <v>14</v>
      </c>
      <c r="C19" s="17">
        <v>783</v>
      </c>
      <c r="D19" s="15">
        <f>SUM(E19:K19)</f>
        <v>1600</v>
      </c>
      <c r="E19" s="133">
        <v>1600</v>
      </c>
      <c r="F19" s="61" t="s">
        <v>45</v>
      </c>
      <c r="G19" s="61"/>
      <c r="H19" s="126"/>
      <c r="I19" s="61"/>
      <c r="J19" s="126"/>
      <c r="K19" s="130"/>
      <c r="L19" s="16"/>
    </row>
    <row r="20" spans="1:12" s="86" customFormat="1" ht="14.25" customHeight="1">
      <c r="A20" s="131"/>
      <c r="B20" s="13" t="s">
        <v>14</v>
      </c>
      <c r="C20" s="17">
        <v>837</v>
      </c>
      <c r="D20" s="15">
        <f>SUM(E20:L20)</f>
        <v>191</v>
      </c>
      <c r="E20" s="124">
        <v>191</v>
      </c>
      <c r="F20" s="134"/>
      <c r="G20" s="126"/>
      <c r="H20" s="134"/>
      <c r="I20" s="134"/>
      <c r="J20" s="12"/>
      <c r="K20" s="41"/>
      <c r="L20" s="16"/>
    </row>
    <row r="21" spans="1:12" s="86" customFormat="1" ht="15.75" customHeight="1" thickBot="1">
      <c r="A21" s="135"/>
      <c r="B21" s="34" t="s">
        <v>15</v>
      </c>
      <c r="C21" s="17">
        <v>804</v>
      </c>
      <c r="D21" s="59">
        <f>SUM(E21:K21)</f>
        <v>2287</v>
      </c>
      <c r="E21" s="136"/>
      <c r="F21" s="137">
        <v>879</v>
      </c>
      <c r="G21" s="138">
        <v>1408</v>
      </c>
      <c r="I21" s="139"/>
      <c r="J21" s="139"/>
      <c r="K21" s="140"/>
      <c r="L21" s="141"/>
    </row>
    <row r="22" spans="1:12" s="86" customFormat="1" ht="15.75" customHeight="1">
      <c r="A22" s="116" t="s">
        <v>17</v>
      </c>
      <c r="B22" s="19" t="s">
        <v>10</v>
      </c>
      <c r="C22" s="51">
        <v>402</v>
      </c>
      <c r="D22" s="8" t="str">
        <f>E22</f>
        <v>2027(23)</v>
      </c>
      <c r="E22" s="142" t="s">
        <v>46</v>
      </c>
      <c r="F22" s="53"/>
      <c r="G22" s="53"/>
      <c r="H22" s="143"/>
      <c r="I22" s="143"/>
      <c r="J22" s="143"/>
      <c r="K22" s="144"/>
      <c r="L22" s="47"/>
    </row>
    <row r="23" spans="2:12" s="86" customFormat="1" ht="15.75" customHeight="1">
      <c r="B23" s="13" t="s">
        <v>11</v>
      </c>
      <c r="C23" s="42">
        <v>383</v>
      </c>
      <c r="D23" s="15">
        <f>SUM(E23:K23)</f>
        <v>133</v>
      </c>
      <c r="E23" s="124">
        <v>133</v>
      </c>
      <c r="F23" s="145"/>
      <c r="G23" s="126"/>
      <c r="H23" s="126"/>
      <c r="I23" s="126"/>
      <c r="J23" s="126"/>
      <c r="K23" s="146"/>
      <c r="L23" s="16"/>
    </row>
    <row r="24" spans="2:12" s="86" customFormat="1" ht="15.75" customHeight="1">
      <c r="B24" s="13" t="s">
        <v>11</v>
      </c>
      <c r="C24" s="42">
        <v>450</v>
      </c>
      <c r="D24" s="15">
        <f>SUM(E24:K24)</f>
        <v>2020</v>
      </c>
      <c r="E24" s="133">
        <v>2020</v>
      </c>
      <c r="F24" s="145"/>
      <c r="G24" s="126"/>
      <c r="H24" s="126"/>
      <c r="I24" s="126"/>
      <c r="J24" s="126"/>
      <c r="K24" s="146"/>
      <c r="L24" s="16"/>
    </row>
    <row r="25" spans="1:12" s="86" customFormat="1" ht="16.5" customHeight="1">
      <c r="A25" s="147"/>
      <c r="B25" s="13" t="s">
        <v>12</v>
      </c>
      <c r="C25" s="42">
        <v>540</v>
      </c>
      <c r="D25" s="15">
        <f>SUM(E25:J25)</f>
        <v>80</v>
      </c>
      <c r="E25" s="148">
        <v>80</v>
      </c>
      <c r="F25" s="149"/>
      <c r="G25" s="126"/>
      <c r="H25" s="126"/>
      <c r="I25" s="126"/>
      <c r="J25" s="61"/>
      <c r="K25" s="150"/>
      <c r="L25" s="16"/>
    </row>
    <row r="26" spans="1:12" s="86" customFormat="1" ht="16.5" customHeight="1">
      <c r="A26" s="147"/>
      <c r="B26" s="13" t="s">
        <v>12</v>
      </c>
      <c r="C26" s="42">
        <v>623</v>
      </c>
      <c r="D26" s="15">
        <f>SUM(E26:J26)</f>
        <v>0</v>
      </c>
      <c r="E26" s="124"/>
      <c r="F26" s="129" t="s">
        <v>50</v>
      </c>
      <c r="G26" s="145"/>
      <c r="H26" s="126"/>
      <c r="I26" s="126"/>
      <c r="J26" s="61"/>
      <c r="K26" s="150"/>
      <c r="L26" s="16"/>
    </row>
    <row r="27" spans="1:12" s="86" customFormat="1" ht="16.5" customHeight="1">
      <c r="A27" s="147"/>
      <c r="B27" s="13" t="s">
        <v>13</v>
      </c>
      <c r="C27" s="42">
        <v>690</v>
      </c>
      <c r="D27" s="15">
        <f>SUM(E27:K27)</f>
        <v>307</v>
      </c>
      <c r="E27" s="148">
        <v>184</v>
      </c>
      <c r="F27" s="145">
        <v>123</v>
      </c>
      <c r="G27" s="61"/>
      <c r="H27" s="61"/>
      <c r="I27" s="126"/>
      <c r="J27" s="134"/>
      <c r="K27" s="151"/>
      <c r="L27" s="16"/>
    </row>
    <row r="28" spans="1:12" s="86" customFormat="1" ht="16.5" customHeight="1">
      <c r="A28" s="147"/>
      <c r="B28" s="13" t="s">
        <v>13</v>
      </c>
      <c r="C28" s="42">
        <v>775</v>
      </c>
      <c r="D28" s="15">
        <f>SUM(E28:K28)</f>
        <v>192</v>
      </c>
      <c r="E28" s="124" t="s">
        <v>47</v>
      </c>
      <c r="F28" s="145">
        <v>192</v>
      </c>
      <c r="G28" s="61"/>
      <c r="H28" s="61"/>
      <c r="I28" s="126"/>
      <c r="J28" s="134"/>
      <c r="K28" s="151"/>
      <c r="L28" s="16"/>
    </row>
    <row r="29" spans="1:12" s="86" customFormat="1" ht="16.5" customHeight="1">
      <c r="A29" s="147"/>
      <c r="B29" s="13" t="s">
        <v>14</v>
      </c>
      <c r="C29" s="42">
        <v>829</v>
      </c>
      <c r="D29" s="15">
        <f>E29</f>
        <v>219</v>
      </c>
      <c r="E29" s="148">
        <v>219</v>
      </c>
      <c r="F29" s="126"/>
      <c r="G29" s="61"/>
      <c r="H29" s="61"/>
      <c r="I29" s="126"/>
      <c r="J29" s="134"/>
      <c r="K29" s="151"/>
      <c r="L29" s="16"/>
    </row>
    <row r="30" spans="1:12" s="86" customFormat="1" ht="18" customHeight="1">
      <c r="A30" s="152"/>
      <c r="B30" s="13" t="s">
        <v>16</v>
      </c>
      <c r="C30" s="20">
        <v>934</v>
      </c>
      <c r="D30" s="40">
        <f>SUM(E30:K30)</f>
        <v>70</v>
      </c>
      <c r="E30" s="124">
        <v>70</v>
      </c>
      <c r="F30" s="126"/>
      <c r="G30" s="61"/>
      <c r="H30" s="61"/>
      <c r="I30" s="134"/>
      <c r="J30" s="134"/>
      <c r="K30" s="151"/>
      <c r="L30" s="16"/>
    </row>
    <row r="31" spans="1:12" s="86" customFormat="1" ht="18" customHeight="1" thickBot="1">
      <c r="A31" s="152"/>
      <c r="B31" s="13" t="s">
        <v>16</v>
      </c>
      <c r="C31" s="20">
        <v>1098</v>
      </c>
      <c r="D31" s="40">
        <f>SUM(E31:K31)</f>
        <v>350</v>
      </c>
      <c r="E31" s="153">
        <v>350</v>
      </c>
      <c r="F31" s="126"/>
      <c r="G31" s="61"/>
      <c r="H31" s="61"/>
      <c r="I31" s="134"/>
      <c r="J31" s="134"/>
      <c r="K31" s="151"/>
      <c r="L31" s="62"/>
    </row>
    <row r="32" spans="1:12" s="86" customFormat="1" ht="18" customHeight="1" thickBot="1">
      <c r="A32" s="154" t="s">
        <v>40</v>
      </c>
      <c r="B32" s="39" t="s">
        <v>18</v>
      </c>
      <c r="C32" s="52">
        <v>1400</v>
      </c>
      <c r="D32" s="9">
        <f>SUM(E32:K32)</f>
        <v>225</v>
      </c>
      <c r="E32" s="155">
        <v>225</v>
      </c>
      <c r="F32" s="156"/>
      <c r="G32" s="157"/>
      <c r="H32" s="158"/>
      <c r="I32" s="158"/>
      <c r="J32" s="158"/>
      <c r="K32" s="159"/>
      <c r="L32" s="160"/>
    </row>
    <row r="33" spans="1:12" s="86" customFormat="1" ht="15.75" customHeight="1" thickBot="1">
      <c r="A33" s="75" t="s">
        <v>36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7"/>
    </row>
    <row r="34" spans="1:12" s="86" customFormat="1" ht="15.75" customHeight="1">
      <c r="A34" s="161" t="s">
        <v>19</v>
      </c>
      <c r="B34" s="19" t="s">
        <v>44</v>
      </c>
      <c r="C34" s="35">
        <v>235</v>
      </c>
      <c r="D34" s="8">
        <f>SUM(E34:K34)</f>
        <v>2109</v>
      </c>
      <c r="E34" s="162">
        <v>43</v>
      </c>
      <c r="F34" s="163">
        <v>2066</v>
      </c>
      <c r="G34" s="164"/>
      <c r="H34" s="164"/>
      <c r="I34" s="165"/>
      <c r="J34" s="166"/>
      <c r="K34" s="167"/>
      <c r="L34" s="56"/>
    </row>
    <row r="35" spans="1:12" s="86" customFormat="1" ht="15.75" customHeight="1">
      <c r="A35" s="111"/>
      <c r="B35" s="13" t="s">
        <v>42</v>
      </c>
      <c r="C35" s="30">
        <v>290</v>
      </c>
      <c r="D35" s="15">
        <f>SUM(E35:K35)</f>
        <v>0</v>
      </c>
      <c r="E35" s="168"/>
      <c r="F35" s="169"/>
      <c r="G35" s="170"/>
      <c r="H35" s="169"/>
      <c r="I35" s="171"/>
      <c r="J35" s="172"/>
      <c r="K35" s="173"/>
      <c r="L35" s="21"/>
    </row>
    <row r="36" spans="1:12" s="86" customFormat="1" ht="15.75" customHeight="1">
      <c r="A36" s="174"/>
      <c r="B36" s="13" t="s">
        <v>43</v>
      </c>
      <c r="C36" s="30">
        <v>375</v>
      </c>
      <c r="D36" s="15">
        <f>SUM(E36:K36)</f>
        <v>1528</v>
      </c>
      <c r="E36" s="175">
        <v>1528</v>
      </c>
      <c r="F36" s="176"/>
      <c r="G36" s="170"/>
      <c r="H36" s="170"/>
      <c r="I36" s="170"/>
      <c r="J36" s="170"/>
      <c r="K36" s="48"/>
      <c r="L36" s="21"/>
    </row>
    <row r="37" spans="1:12" s="86" customFormat="1" ht="15.75" customHeight="1">
      <c r="A37" s="174"/>
      <c r="B37" s="13" t="s">
        <v>20</v>
      </c>
      <c r="C37" s="30">
        <v>460</v>
      </c>
      <c r="D37" s="15">
        <f>SUM(E37:K37)</f>
        <v>0</v>
      </c>
      <c r="E37" s="175" t="s">
        <v>2</v>
      </c>
      <c r="F37" s="169"/>
      <c r="G37" s="169"/>
      <c r="H37" s="126"/>
      <c r="I37" s="170"/>
      <c r="J37" s="170"/>
      <c r="K37" s="173"/>
      <c r="L37" s="16"/>
    </row>
    <row r="38" spans="1:12" s="86" customFormat="1" ht="15.75" customHeight="1">
      <c r="A38" s="174"/>
      <c r="B38" s="13" t="s">
        <v>21</v>
      </c>
      <c r="C38" s="30">
        <v>586</v>
      </c>
      <c r="D38" s="15">
        <f>SUM(E38:K38)</f>
        <v>40</v>
      </c>
      <c r="E38" s="175">
        <v>40</v>
      </c>
      <c r="F38" s="126"/>
      <c r="G38" s="170"/>
      <c r="H38" s="49"/>
      <c r="I38" s="49"/>
      <c r="J38" s="170" t="s">
        <v>2</v>
      </c>
      <c r="K38" s="173"/>
      <c r="L38" s="21"/>
    </row>
    <row r="39" spans="1:12" s="86" customFormat="1" ht="15.75" customHeight="1">
      <c r="A39" s="174"/>
      <c r="B39" s="13" t="s">
        <v>22</v>
      </c>
      <c r="C39" s="30">
        <v>706</v>
      </c>
      <c r="D39" s="15">
        <f>E39+F39</f>
        <v>237</v>
      </c>
      <c r="E39" s="175">
        <v>91</v>
      </c>
      <c r="F39" s="176">
        <v>146</v>
      </c>
      <c r="G39" s="170"/>
      <c r="H39" s="126"/>
      <c r="I39" s="126"/>
      <c r="J39" s="126"/>
      <c r="K39" s="177"/>
      <c r="L39" s="16"/>
    </row>
    <row r="40" spans="1:12" s="86" customFormat="1" ht="15.75" customHeight="1">
      <c r="A40" s="174" t="s">
        <v>37</v>
      </c>
      <c r="B40" s="13" t="s">
        <v>22</v>
      </c>
      <c r="C40" s="30">
        <v>725</v>
      </c>
      <c r="D40" s="15">
        <f>SUM(E40:J40)</f>
        <v>75</v>
      </c>
      <c r="E40" s="175">
        <v>75</v>
      </c>
      <c r="F40" s="171"/>
      <c r="G40" s="126"/>
      <c r="H40" s="54"/>
      <c r="I40" s="170"/>
      <c r="J40" s="169"/>
      <c r="K40" s="177"/>
      <c r="L40" s="16"/>
    </row>
    <row r="41" spans="1:12" s="86" customFormat="1" ht="15.75" customHeight="1">
      <c r="A41" s="174"/>
      <c r="B41" s="13" t="s">
        <v>22</v>
      </c>
      <c r="C41" s="30">
        <v>768</v>
      </c>
      <c r="D41" s="15">
        <f>SUM(E41:J41)</f>
        <v>2550</v>
      </c>
      <c r="E41" s="168">
        <v>840</v>
      </c>
      <c r="F41" s="178">
        <v>845</v>
      </c>
      <c r="G41" s="179">
        <v>865</v>
      </c>
      <c r="H41" s="170"/>
      <c r="I41" s="170"/>
      <c r="J41" s="169"/>
      <c r="K41" s="177"/>
      <c r="L41" s="21"/>
    </row>
    <row r="42" spans="1:12" s="86" customFormat="1" ht="15.75" customHeight="1">
      <c r="A42" s="174"/>
      <c r="B42" s="13" t="s">
        <v>22</v>
      </c>
      <c r="C42" s="30">
        <v>771</v>
      </c>
      <c r="D42" s="15">
        <f>SUM(E42:J42)</f>
        <v>1610</v>
      </c>
      <c r="E42" s="168">
        <v>800</v>
      </c>
      <c r="F42" s="178">
        <v>810</v>
      </c>
      <c r="G42" s="179"/>
      <c r="H42" s="170"/>
      <c r="I42" s="170"/>
      <c r="J42" s="169"/>
      <c r="K42" s="177"/>
      <c r="L42" s="21"/>
    </row>
    <row r="43" spans="1:12" s="86" customFormat="1" ht="15.75" customHeight="1">
      <c r="A43" s="174"/>
      <c r="B43" s="13" t="s">
        <v>23</v>
      </c>
      <c r="C43" s="30">
        <v>660</v>
      </c>
      <c r="D43" s="15">
        <f>SUM(E43:I43)</f>
        <v>27</v>
      </c>
      <c r="E43" s="84">
        <v>27</v>
      </c>
      <c r="F43" s="50"/>
      <c r="G43" s="170"/>
      <c r="H43" s="171"/>
      <c r="I43" s="170"/>
      <c r="J43" s="170"/>
      <c r="K43" s="173"/>
      <c r="L43" s="180"/>
    </row>
    <row r="44" spans="1:12" s="86" customFormat="1" ht="15.75" customHeight="1">
      <c r="A44" s="174"/>
      <c r="B44" s="13" t="s">
        <v>23</v>
      </c>
      <c r="C44" s="30">
        <v>724</v>
      </c>
      <c r="D44" s="15">
        <f>E44+F44+G44</f>
        <v>60</v>
      </c>
      <c r="E44" s="175">
        <v>60</v>
      </c>
      <c r="F44" s="176"/>
      <c r="G44" s="169"/>
      <c r="H44" s="49"/>
      <c r="I44" s="170"/>
      <c r="J44" s="170"/>
      <c r="K44" s="173"/>
      <c r="L44" s="180"/>
    </row>
    <row r="45" spans="1:12" s="86" customFormat="1" ht="15.75" customHeight="1">
      <c r="A45" s="174" t="s">
        <v>37</v>
      </c>
      <c r="B45" s="13" t="s">
        <v>23</v>
      </c>
      <c r="C45" s="30">
        <v>840</v>
      </c>
      <c r="D45" s="15">
        <f>SUM(F45:K45)</f>
        <v>251</v>
      </c>
      <c r="E45" s="175">
        <v>174</v>
      </c>
      <c r="F45" s="181">
        <v>251</v>
      </c>
      <c r="G45" s="126"/>
      <c r="H45" s="126"/>
      <c r="I45" s="182"/>
      <c r="J45" s="170"/>
      <c r="K45" s="173"/>
      <c r="L45" s="180"/>
    </row>
    <row r="46" spans="1:12" s="86" customFormat="1" ht="15.75" customHeight="1">
      <c r="A46" s="174"/>
      <c r="B46" s="13" t="s">
        <v>23</v>
      </c>
      <c r="C46" s="30">
        <v>870</v>
      </c>
      <c r="D46" s="15">
        <f>SUM(E46:K46)</f>
        <v>470</v>
      </c>
      <c r="E46" s="175">
        <v>270</v>
      </c>
      <c r="F46" s="176">
        <v>200</v>
      </c>
      <c r="G46" s="176"/>
      <c r="H46" s="126"/>
      <c r="I46" s="182"/>
      <c r="J46" s="170"/>
      <c r="K46" s="173"/>
      <c r="L46" s="21"/>
    </row>
    <row r="47" spans="1:12" s="86" customFormat="1" ht="15.75" customHeight="1">
      <c r="A47" s="174"/>
      <c r="B47" s="13" t="s">
        <v>23</v>
      </c>
      <c r="C47" s="30">
        <v>917</v>
      </c>
      <c r="D47" s="15">
        <f>SUM(E47:J47)</f>
        <v>802</v>
      </c>
      <c r="E47" s="168">
        <v>802</v>
      </c>
      <c r="F47" s="176"/>
      <c r="G47" s="176"/>
      <c r="H47" s="126"/>
      <c r="I47" s="182"/>
      <c r="J47" s="170"/>
      <c r="K47" s="173"/>
      <c r="L47" s="21"/>
    </row>
    <row r="48" spans="1:12" s="86" customFormat="1" ht="15.75" customHeight="1">
      <c r="A48" s="174"/>
      <c r="B48" s="13" t="s">
        <v>24</v>
      </c>
      <c r="C48" s="30">
        <v>860</v>
      </c>
      <c r="D48" s="15">
        <f>SUM(E48:I48)</f>
        <v>145</v>
      </c>
      <c r="E48" s="183">
        <v>103</v>
      </c>
      <c r="F48" s="176">
        <v>42</v>
      </c>
      <c r="G48" s="169"/>
      <c r="H48" s="179"/>
      <c r="I48" s="170"/>
      <c r="J48" s="169"/>
      <c r="K48" s="173"/>
      <c r="L48" s="180"/>
    </row>
    <row r="49" spans="1:12" s="86" customFormat="1" ht="15.75" customHeight="1">
      <c r="A49" s="174"/>
      <c r="B49" s="13" t="s">
        <v>24</v>
      </c>
      <c r="C49" s="30">
        <v>1057</v>
      </c>
      <c r="D49" s="15">
        <f aca="true" t="shared" si="0" ref="D49:D60">SUM(E49:K49)</f>
        <v>966</v>
      </c>
      <c r="E49" s="175">
        <v>105</v>
      </c>
      <c r="F49" s="176">
        <v>315</v>
      </c>
      <c r="G49" s="176"/>
      <c r="H49" s="176">
        <v>140</v>
      </c>
      <c r="I49" s="176">
        <v>250</v>
      </c>
      <c r="J49" s="176">
        <v>156</v>
      </c>
      <c r="K49" s="173"/>
      <c r="L49" s="21"/>
    </row>
    <row r="50" spans="1:12" s="86" customFormat="1" ht="15.75" customHeight="1">
      <c r="A50" s="174"/>
      <c r="B50" s="13" t="s">
        <v>24</v>
      </c>
      <c r="C50" s="30">
        <v>1116</v>
      </c>
      <c r="D50" s="15">
        <f>SUM(E50:K50)</f>
        <v>1107</v>
      </c>
      <c r="E50" s="175">
        <v>303</v>
      </c>
      <c r="F50" s="178">
        <v>804</v>
      </c>
      <c r="G50" s="176"/>
      <c r="H50" s="176"/>
      <c r="I50" s="176"/>
      <c r="J50" s="176"/>
      <c r="K50" s="173"/>
      <c r="L50" s="21"/>
    </row>
    <row r="51" spans="1:12" s="86" customFormat="1" ht="15.75" customHeight="1">
      <c r="A51" s="174"/>
      <c r="B51" s="13" t="s">
        <v>25</v>
      </c>
      <c r="C51" s="30">
        <v>1295</v>
      </c>
      <c r="D51" s="13">
        <f t="shared" si="0"/>
        <v>247</v>
      </c>
      <c r="E51" s="175">
        <v>125</v>
      </c>
      <c r="F51" s="169">
        <v>122</v>
      </c>
      <c r="G51" s="176"/>
      <c r="H51" s="176"/>
      <c r="I51" s="126"/>
      <c r="J51" s="169"/>
      <c r="K51" s="173"/>
      <c r="L51" s="180"/>
    </row>
    <row r="52" spans="1:12" s="86" customFormat="1" ht="15.75" customHeight="1">
      <c r="A52" s="174" t="s">
        <v>37</v>
      </c>
      <c r="B52" s="13" t="s">
        <v>25</v>
      </c>
      <c r="C52" s="30">
        <v>1350</v>
      </c>
      <c r="D52" s="13">
        <f>SUM(E52:K52)</f>
        <v>181</v>
      </c>
      <c r="E52" s="175">
        <v>50</v>
      </c>
      <c r="F52" s="169">
        <v>131</v>
      </c>
      <c r="G52" s="126"/>
      <c r="H52" s="129"/>
      <c r="I52" s="129"/>
      <c r="J52" s="126"/>
      <c r="K52" s="184"/>
      <c r="L52" s="180"/>
    </row>
    <row r="53" spans="1:12" s="86" customFormat="1" ht="15.75" customHeight="1">
      <c r="A53" s="174"/>
      <c r="B53" s="13" t="s">
        <v>25</v>
      </c>
      <c r="C53" s="30">
        <v>1350</v>
      </c>
      <c r="D53" s="13">
        <f>SUM(E53:K53)</f>
        <v>4000</v>
      </c>
      <c r="E53" s="168">
        <v>581</v>
      </c>
      <c r="F53" s="179">
        <v>574</v>
      </c>
      <c r="G53" s="179">
        <v>571</v>
      </c>
      <c r="H53" s="179">
        <v>571</v>
      </c>
      <c r="I53" s="179">
        <v>571</v>
      </c>
      <c r="J53" s="179">
        <v>560</v>
      </c>
      <c r="K53" s="185">
        <v>572</v>
      </c>
      <c r="L53" s="63"/>
    </row>
    <row r="54" spans="1:12" s="86" customFormat="1" ht="15.75" customHeight="1" thickBot="1">
      <c r="A54" s="174"/>
      <c r="B54" s="18" t="s">
        <v>25</v>
      </c>
      <c r="C54" s="31">
        <v>1380</v>
      </c>
      <c r="D54" s="18">
        <f>SUM(E54:K54)</f>
        <v>657</v>
      </c>
      <c r="E54" s="186">
        <v>351</v>
      </c>
      <c r="F54" s="187">
        <v>306</v>
      </c>
      <c r="G54" s="188"/>
      <c r="H54" s="188"/>
      <c r="I54" s="139"/>
      <c r="J54" s="188"/>
      <c r="K54" s="140"/>
      <c r="L54" s="57"/>
    </row>
    <row r="55" spans="1:12" s="86" customFormat="1" ht="15.75" customHeight="1">
      <c r="A55" s="189" t="s">
        <v>34</v>
      </c>
      <c r="B55" s="19" t="s">
        <v>22</v>
      </c>
      <c r="C55" s="35">
        <v>768</v>
      </c>
      <c r="D55" s="8">
        <f t="shared" si="0"/>
        <v>827</v>
      </c>
      <c r="E55" s="190">
        <v>237</v>
      </c>
      <c r="F55" s="191">
        <v>590</v>
      </c>
      <c r="G55" s="192"/>
      <c r="H55" s="193"/>
      <c r="I55" s="191"/>
      <c r="J55" s="192"/>
      <c r="K55" s="194"/>
      <c r="L55" s="56"/>
    </row>
    <row r="56" spans="1:12" s="86" customFormat="1" ht="15.75" customHeight="1" thickBot="1">
      <c r="A56" s="195" t="s">
        <v>35</v>
      </c>
      <c r="B56" s="18" t="s">
        <v>25</v>
      </c>
      <c r="C56" s="31">
        <v>1495</v>
      </c>
      <c r="D56" s="37">
        <f t="shared" si="0"/>
        <v>959</v>
      </c>
      <c r="E56" s="196">
        <v>50</v>
      </c>
      <c r="F56" s="197">
        <v>500</v>
      </c>
      <c r="G56" s="198">
        <v>409</v>
      </c>
      <c r="H56" s="199"/>
      <c r="I56" s="199"/>
      <c r="J56" s="199"/>
      <c r="K56" s="200"/>
      <c r="L56" s="29"/>
    </row>
    <row r="57" spans="1:12" s="86" customFormat="1" ht="15.75" customHeight="1">
      <c r="A57" s="201" t="s">
        <v>26</v>
      </c>
      <c r="B57" s="27" t="s">
        <v>20</v>
      </c>
      <c r="C57" s="35">
        <v>386</v>
      </c>
      <c r="D57" s="8">
        <f>SUM(E57:K57)</f>
        <v>815</v>
      </c>
      <c r="E57" s="202">
        <v>815</v>
      </c>
      <c r="F57" s="203"/>
      <c r="G57" s="204"/>
      <c r="H57" s="203"/>
      <c r="I57" s="203"/>
      <c r="J57" s="203"/>
      <c r="K57" s="205"/>
      <c r="L57" s="85"/>
    </row>
    <row r="58" spans="1:12" s="86" customFormat="1" ht="15.75" customHeight="1">
      <c r="A58" s="174"/>
      <c r="B58" s="27" t="s">
        <v>21</v>
      </c>
      <c r="C58" s="30">
        <v>518</v>
      </c>
      <c r="D58" s="15">
        <f t="shared" si="0"/>
        <v>315</v>
      </c>
      <c r="E58" s="148">
        <v>315</v>
      </c>
      <c r="F58" s="145"/>
      <c r="G58" s="145"/>
      <c r="H58" s="126"/>
      <c r="I58" s="126"/>
      <c r="J58" s="126"/>
      <c r="K58" s="130"/>
      <c r="L58" s="16"/>
    </row>
    <row r="59" spans="1:12" s="86" customFormat="1" ht="15.75" customHeight="1">
      <c r="A59" s="206" t="s">
        <v>38</v>
      </c>
      <c r="B59" s="27" t="s">
        <v>21</v>
      </c>
      <c r="C59" s="30">
        <v>580</v>
      </c>
      <c r="D59" s="15">
        <f t="shared" si="0"/>
        <v>901</v>
      </c>
      <c r="E59" s="148">
        <v>220</v>
      </c>
      <c r="F59" s="61">
        <v>681</v>
      </c>
      <c r="G59" s="145"/>
      <c r="H59" s="126"/>
      <c r="I59" s="126"/>
      <c r="J59" s="126"/>
      <c r="K59" s="130"/>
      <c r="L59" s="16"/>
    </row>
    <row r="60" spans="1:12" s="86" customFormat="1" ht="15.75" customHeight="1">
      <c r="A60" s="207"/>
      <c r="B60" s="22" t="s">
        <v>22</v>
      </c>
      <c r="C60" s="30">
        <v>578</v>
      </c>
      <c r="D60" s="15">
        <f t="shared" si="0"/>
        <v>52</v>
      </c>
      <c r="E60" s="148">
        <v>52</v>
      </c>
      <c r="F60" s="145"/>
      <c r="G60" s="61"/>
      <c r="H60" s="134"/>
      <c r="I60" s="134"/>
      <c r="J60" s="126"/>
      <c r="K60" s="130"/>
      <c r="L60" s="43"/>
    </row>
    <row r="61" spans="1:12" s="86" customFormat="1" ht="15.75" customHeight="1">
      <c r="A61" s="174"/>
      <c r="B61" s="13" t="s">
        <v>27</v>
      </c>
      <c r="C61" s="30">
        <v>659</v>
      </c>
      <c r="D61" s="15">
        <f>E61</f>
        <v>54</v>
      </c>
      <c r="E61" s="124">
        <v>54</v>
      </c>
      <c r="F61" s="126"/>
      <c r="G61" s="145"/>
      <c r="H61" s="145"/>
      <c r="I61" s="126"/>
      <c r="J61" s="145"/>
      <c r="K61" s="130"/>
      <c r="L61" s="180"/>
    </row>
    <row r="62" spans="1:12" s="86" customFormat="1" ht="15.75" customHeight="1">
      <c r="A62" s="174"/>
      <c r="B62" s="13" t="s">
        <v>27</v>
      </c>
      <c r="C62" s="30">
        <v>760</v>
      </c>
      <c r="D62" s="15">
        <f>SUM(E62:K62)</f>
        <v>1465</v>
      </c>
      <c r="E62" s="148">
        <v>339</v>
      </c>
      <c r="F62" s="125">
        <v>1126</v>
      </c>
      <c r="G62" s="126"/>
      <c r="H62" s="145"/>
      <c r="I62" s="145"/>
      <c r="J62" s="126"/>
      <c r="K62" s="130"/>
      <c r="L62" s="21"/>
    </row>
    <row r="63" spans="1:12" s="86" customFormat="1" ht="15.75" customHeight="1">
      <c r="A63" s="174"/>
      <c r="B63" s="22" t="s">
        <v>24</v>
      </c>
      <c r="C63" s="30">
        <v>960</v>
      </c>
      <c r="D63" s="15">
        <f>SUM(E63:K63)</f>
        <v>462</v>
      </c>
      <c r="E63" s="124">
        <v>202</v>
      </c>
      <c r="F63" s="145">
        <v>260</v>
      </c>
      <c r="G63" s="126"/>
      <c r="H63" s="126"/>
      <c r="I63" s="126"/>
      <c r="J63" s="126"/>
      <c r="K63" s="38"/>
      <c r="L63" s="16"/>
    </row>
    <row r="64" spans="1:12" s="86" customFormat="1" ht="16.5" customHeight="1">
      <c r="A64" s="174"/>
      <c r="B64" s="23" t="s">
        <v>25</v>
      </c>
      <c r="C64" s="30">
        <v>1189</v>
      </c>
      <c r="D64" s="15">
        <f>SUM(E64:K64)</f>
        <v>1165</v>
      </c>
      <c r="E64" s="124">
        <v>395</v>
      </c>
      <c r="F64" s="134">
        <v>770</v>
      </c>
      <c r="G64" s="134"/>
      <c r="H64" s="134"/>
      <c r="I64" s="134"/>
      <c r="J64" s="134"/>
      <c r="K64" s="208"/>
      <c r="L64" s="180"/>
    </row>
    <row r="65" spans="1:12" s="86" customFormat="1" ht="16.5" customHeight="1" thickBot="1">
      <c r="A65" s="209"/>
      <c r="B65" s="45" t="s">
        <v>25</v>
      </c>
      <c r="C65" s="31">
        <v>1230</v>
      </c>
      <c r="D65" s="37">
        <f>SUM(E65:K65)</f>
        <v>1735</v>
      </c>
      <c r="E65" s="210">
        <v>515</v>
      </c>
      <c r="F65" s="211">
        <v>610</v>
      </c>
      <c r="G65" s="211">
        <v>610</v>
      </c>
      <c r="H65" s="139"/>
      <c r="I65" s="211"/>
      <c r="J65" s="211"/>
      <c r="K65" s="212"/>
      <c r="L65" s="141"/>
    </row>
    <row r="66" spans="1:12" s="86" customFormat="1" ht="12.75" customHeight="1" thickBot="1">
      <c r="A66" s="213" t="s">
        <v>28</v>
      </c>
      <c r="B66" s="24" t="s">
        <v>29</v>
      </c>
      <c r="C66" s="55" t="s">
        <v>41</v>
      </c>
      <c r="D66" s="25">
        <f>E66</f>
        <v>295</v>
      </c>
      <c r="E66" s="214">
        <v>295</v>
      </c>
      <c r="F66" s="215">
        <v>201</v>
      </c>
      <c r="G66" s="216"/>
      <c r="H66" s="216"/>
      <c r="I66" s="216"/>
      <c r="J66" s="216"/>
      <c r="K66" s="217"/>
      <c r="L66" s="36"/>
    </row>
    <row r="67" spans="1:12" s="86" customFormat="1" ht="12.75" customHeight="1" thickBot="1">
      <c r="A67" s="213" t="s">
        <v>30</v>
      </c>
      <c r="B67" s="24"/>
      <c r="C67" s="55" t="s">
        <v>41</v>
      </c>
      <c r="D67" s="25">
        <f>E67</f>
        <v>112</v>
      </c>
      <c r="E67" s="218">
        <v>112</v>
      </c>
      <c r="F67" s="219"/>
      <c r="G67" s="220"/>
      <c r="H67" s="220"/>
      <c r="I67" s="220"/>
      <c r="J67" s="220"/>
      <c r="K67" s="221"/>
      <c r="L67" s="26"/>
    </row>
    <row r="73" s="86" customFormat="1" ht="12.75" customHeight="1">
      <c r="I73" s="86" t="s">
        <v>2</v>
      </c>
    </row>
  </sheetData>
  <sheetProtection selectLockedCells="1" selectUnlockedCells="1"/>
  <mergeCells count="5">
    <mergeCell ref="A33:L33"/>
    <mergeCell ref="A1:L1"/>
    <mergeCell ref="A2:L2"/>
    <mergeCell ref="E5:L5"/>
    <mergeCell ref="A6:K6"/>
  </mergeCells>
  <hyperlinks>
    <hyperlink ref="A15" r:id="rId1" display="АПвПУг-10"/>
    <hyperlink ref="A22" r:id="rId2" display="АПВВнг(В)-LS-10"/>
    <hyperlink ref="A57" r:id="rId3" display="АВВГ-1"/>
    <hyperlink ref="A34" r:id="rId4" display="АВБбШв-1"/>
    <hyperlink ref="A7" r:id="rId5" display="АПвПУг-10"/>
    <hyperlink ref="A55" r:id="rId6" display="АВБШв-1(ГОСТ)"/>
    <hyperlink ref="A3" r:id="rId7" display="WWW.SERVAL.RU"/>
    <hyperlink ref="A32" r:id="rId8" display="АПВВнг(В)-LS-10"/>
  </hyperlinks>
  <printOptions/>
  <pageMargins left="0.25" right="0.25" top="0.75" bottom="0.75" header="0.3" footer="0.3"/>
  <pageSetup horizontalDpi="300" verticalDpi="300" orientation="portrait" paperSize="9" scale="67" r:id="rId9"/>
  <rowBreaks count="1" manualBreakCount="1">
    <brk id="65" max="11" man="1"/>
  </rowBreaks>
  <ignoredErrors>
    <ignoredError sqref="D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Ноут</dc:creator>
  <cp:keywords/>
  <dc:description/>
  <cp:lastModifiedBy>ZAHAROV1</cp:lastModifiedBy>
  <cp:lastPrinted>2024-01-25T13:31:48Z</cp:lastPrinted>
  <dcterms:created xsi:type="dcterms:W3CDTF">2020-11-05T07:41:50Z</dcterms:created>
  <dcterms:modified xsi:type="dcterms:W3CDTF">2024-02-22T08:36:46Z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